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workbookProtection workbookPassword="CF2D" lockStructure="1"/>
  <bookViews>
    <workbookView xWindow="0" yWindow="0" windowWidth="28560" windowHeight="11415"/>
  </bookViews>
  <sheets>
    <sheet name="EPF-23" sheetId="1" r:id="rId1"/>
  </sheets>
  <calcPr calcId="152511"/>
</workbook>
</file>

<file path=xl/calcChain.xml><?xml version="1.0" encoding="utf-8"?>
<calcChain xmlns="http://schemas.openxmlformats.org/spreadsheetml/2006/main">
  <c r="J41" i="1" l="1"/>
  <c r="C40" i="1"/>
  <c r="I40" i="1" s="1"/>
  <c r="C39" i="1"/>
  <c r="I39" i="1" s="1"/>
  <c r="J38" i="1"/>
  <c r="I38" i="1"/>
  <c r="H38" i="1"/>
  <c r="F38" i="1"/>
  <c r="E38" i="1"/>
  <c r="D38" i="1"/>
  <c r="J37" i="1"/>
  <c r="I37" i="1"/>
  <c r="H36" i="1"/>
  <c r="H41" i="1" s="1"/>
  <c r="G36" i="1"/>
  <c r="G41" i="1" s="1"/>
  <c r="F36" i="1"/>
  <c r="F41" i="1" s="1"/>
  <c r="E36" i="1"/>
  <c r="E41" i="1" s="1"/>
  <c r="D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G38" i="1" l="1"/>
  <c r="I41" i="1"/>
  <c r="C36" i="1"/>
  <c r="C38" i="1" s="1"/>
  <c r="J19" i="1"/>
  <c r="E37" i="1"/>
  <c r="J21" i="1"/>
  <c r="I36" i="1"/>
  <c r="J32" i="1"/>
  <c r="J33" i="1"/>
  <c r="J27" i="1"/>
  <c r="J15" i="1"/>
  <c r="C41" i="1"/>
  <c r="D41" i="1"/>
  <c r="J25" i="1" l="1"/>
  <c r="J35" i="1"/>
  <c r="J17" i="1"/>
  <c r="J16" i="1"/>
  <c r="G37" i="1"/>
  <c r="J29" i="1"/>
  <c r="J18" i="1"/>
  <c r="D37" i="1"/>
  <c r="C37" i="1"/>
  <c r="J23" i="1"/>
  <c r="J22" i="1"/>
  <c r="J28" i="1"/>
  <c r="J24" i="1"/>
  <c r="J34" i="1"/>
  <c r="J30" i="1"/>
  <c r="H37" i="1"/>
  <c r="J13" i="1"/>
  <c r="F37" i="1"/>
  <c r="J14" i="1"/>
  <c r="J31" i="1"/>
  <c r="J26" i="1"/>
  <c r="J20" i="1"/>
  <c r="J36" i="1"/>
</calcChain>
</file>

<file path=xl/sharedStrings.xml><?xml version="1.0" encoding="utf-8"?>
<sst xmlns="http://schemas.openxmlformats.org/spreadsheetml/2006/main" count="61" uniqueCount="61">
  <si>
    <t>T.C. ENERJİ PİYASASI DÜZENLEME KURUMU</t>
  </si>
  <si>
    <t>Form No</t>
  </si>
  <si>
    <t>Form Adı</t>
  </si>
  <si>
    <t>Form Versiyonu</t>
  </si>
  <si>
    <t>Lisans No</t>
  </si>
  <si>
    <t>Vergi No</t>
  </si>
  <si>
    <t>Lisans Sahibi Unvanı</t>
  </si>
  <si>
    <t>Yıl</t>
  </si>
  <si>
    <t>Dönem</t>
  </si>
  <si>
    <t>Veri Türü</t>
  </si>
  <si>
    <t>1. Fatura ve/veya faturaya esas unsurlar</t>
  </si>
  <si>
    <t>2. Fiyat</t>
  </si>
  <si>
    <t>3. Ödeme</t>
  </si>
  <si>
    <t>4. İkili anlaşma</t>
  </si>
  <si>
    <t>5. Tüketici hizmetleri</t>
  </si>
  <si>
    <t>EPF-23</t>
  </si>
  <si>
    <t>Tedarikçilere Gelen Şikayetlere İlişkin Gerçekleşmeler</t>
  </si>
  <si>
    <t>1.1. Fatura yer alması gereken bilgiler (K1)</t>
  </si>
  <si>
    <t>1.2. Fatura tutarı (K2)</t>
  </si>
  <si>
    <t>1.3. Fatura dönemi (K3)</t>
  </si>
  <si>
    <t>1.4. Mükerrer fatura (K4)</t>
  </si>
  <si>
    <t>1.5. Fatura son ödeme tarihi (K5)</t>
  </si>
  <si>
    <t>1.6. Fatura gönderimi (K6)</t>
  </si>
  <si>
    <t>2.1. Aktif enerji bedeli (K7)</t>
  </si>
  <si>
    <t>2.2. Tahsilatına aracı olunan ilgili ve diğer mevzuat gereği alınan bedeller (K8)</t>
  </si>
  <si>
    <t>4.1. İkili anlaşma kurma süreci (K10)</t>
  </si>
  <si>
    <t>4.2. İkili anlaşma ve eklerinin kapsamı (K11)</t>
  </si>
  <si>
    <t>4.3. İkili anlaşma hükümlerinde değişiklik (K12)</t>
  </si>
  <si>
    <t>4.4. İkili anlaşma yenileme veya süre uzatımı (K13)</t>
  </si>
  <si>
    <t>4.5. İkili anlaşmanın sonlandırılması (K14)</t>
  </si>
  <si>
    <t>4.6. Cayma hakkı (K15)</t>
  </si>
  <si>
    <t>4.7. Cayma bedeli (K16)</t>
  </si>
  <si>
    <t>4.8. Ceza koşulu (K17)</t>
  </si>
  <si>
    <t>4.9. Güvence bedeli ve iadesi (K18)</t>
  </si>
  <si>
    <t>4.10. Diğer ikili anlaşma hükümlerine uymama (K19)</t>
  </si>
  <si>
    <t>5.2. Tüketici hizmetleri ve şirket hakkındaki şikayetler (K21)</t>
  </si>
  <si>
    <t>5.3. Bilgi/Belge talebi (K22)</t>
  </si>
  <si>
    <t>Toplam Şikayet Sayısı ve Sonuçlanma Ortalaması</t>
  </si>
  <si>
    <t>Oransal Şikayet Sayısı</t>
  </si>
  <si>
    <t>Her 1000 kişi başına düşen şikayet sayısı</t>
  </si>
  <si>
    <t>Tüketici sayısı (T1)</t>
  </si>
  <si>
    <t>Şikayet Sayısı</t>
  </si>
  <si>
    <t>Şikayetlerin kategorilere göre oransal dağılım</t>
  </si>
  <si>
    <t>Toplam başvuru sayısı</t>
  </si>
  <si>
    <t>2 iş günü içerisinde sonuçlanan başvuru sayısı (S1)</t>
  </si>
  <si>
    <t>3-15 iş günü arasında sonuçlanan başvuru sayısı (S2)</t>
  </si>
  <si>
    <t>15 iş gününden fazla sürede sonuçlanan başvuru sayısı (S3)</t>
  </si>
  <si>
    <t>Mükerrer başvuru sayısı (S4)</t>
  </si>
  <si>
    <t>Sonuçlanmayan başvuru sayısı (S5)</t>
  </si>
  <si>
    <t>Başvuruların sonuçlanma süresi(gün) (S6)</t>
  </si>
  <si>
    <t>3.1. Fatura Ödemesi</t>
  </si>
  <si>
    <t>3.2. Zamanında ödenmeyen borçlar (K9)</t>
  </si>
  <si>
    <t>5.1. Başvuruların süresi içerisinde cevaplandırılmaması (K20)</t>
  </si>
  <si>
    <t>Toplam Bilgi Edinme Sayısı ve Sonuçlanma Ortalaması</t>
  </si>
  <si>
    <t>Toplam Talep Sayısı ve Sonuçlanma Ortalaması</t>
  </si>
  <si>
    <t>Toplam Başvuru Sayısı ve Sonuçlanma Ortalaması</t>
  </si>
  <si>
    <t>ETS/4921-2/02686</t>
  </si>
  <si>
    <t>7580273388</t>
  </si>
  <si>
    <t>SEDSAL ELEKTRİK ENERJİSİ TOPTAN SATIŞ LİMİTED ŞİRKETİ</t>
  </si>
  <si>
    <t>2023</t>
  </si>
  <si>
    <t>NİSAN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</si>
</sst>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indexed="8"/>
      <name val="Arial"/>
      <charset val="162"/>
    </font>
    <font>
      <sz val="11"/>
      <color indexed="0"/>
      <name val="Calibri"/>
    </font>
    <font>
      <b/>
      <sz val="11"/>
      <color indexed="0"/>
      <name val="Calibri"/>
      <charset val="162"/>
    </font>
    <font>
      <sz val="10"/>
      <color indexed="8"/>
      <name val="Arial"/>
      <charset val="162"/>
    </font>
  </fonts>
  <fills count="3">
    <fill>
      <patternFill patternType="none"/>
    </fill>
    <fill>
      <patternFill patternType="gray125"/>
    </fill>
    <fill>
      <patternFill patternType="none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51">
    <xf numFmtId="0" fontId="0" fillId="0" borderId="0" xfId="0"/>
    <xf numFmtId="0" fontId="2" fillId="2" borderId="3" xfId="0" applyNumberFormat="1" applyFont="1" applyFill="1" applyBorder="1" applyAlignment="1">
      <alignment vertical="center" wrapText="1"/>
    </xf>
    <xf numFmtId="0" fontId="2" fillId="2" borderId="3" xfId="0" applyNumberFormat="1" applyFont="1" applyFill="1" applyBorder="1" applyAlignment="1">
      <alignment horizontal="left" vertical="center" wrapText="1"/>
    </xf>
    <xf numFmtId="49" fontId="2" fillId="2" borderId="3" xfId="0" applyNumberFormat="1" applyFont="1" applyFill="1" applyBorder="1" applyAlignment="1">
      <alignment horizontal="left" vertical="center" wrapText="1"/>
    </xf>
    <xf numFmtId="1" fontId="2" fillId="2" borderId="3" xfId="0" applyNumberFormat="1" applyFont="1" applyFill="1" applyBorder="1" applyAlignment="1">
      <alignment horizontal="left" vertical="center" wrapText="1"/>
    </xf>
    <xf numFmtId="0" fontId="2" fillId="2" borderId="7" xfId="0" applyNumberFormat="1" applyFont="1" applyFill="1" applyBorder="1" applyAlignment="1">
      <alignment vertical="center" wrapText="1"/>
    </xf>
    <xf numFmtId="0" fontId="3" fillId="2" borderId="8" xfId="0" applyNumberFormat="1" applyFont="1" applyFill="1" applyBorder="1"/>
    <xf numFmtId="0" fontId="5" fillId="2" borderId="3" xfId="0" applyNumberFormat="1" applyFont="1" applyFill="1" applyBorder="1" applyAlignment="1">
      <alignment vertical="center" wrapText="1"/>
    </xf>
    <xf numFmtId="0" fontId="2" fillId="2" borderId="12" xfId="0" applyNumberFormat="1" applyFont="1" applyFill="1" applyBorder="1" applyAlignment="1">
      <alignment vertical="center" wrapText="1"/>
    </xf>
    <xf numFmtId="0" fontId="2" fillId="2" borderId="3" xfId="0" applyNumberFormat="1" applyFont="1" applyFill="1" applyBorder="1" applyAlignment="1">
      <alignment vertical="center" wrapText="1"/>
    </xf>
    <xf numFmtId="0" fontId="2" fillId="2" borderId="8" xfId="0" applyNumberFormat="1" applyFont="1" applyFill="1" applyBorder="1" applyAlignment="1">
      <alignment vertical="center" wrapText="1"/>
    </xf>
    <xf numFmtId="0" fontId="3" fillId="2" borderId="8" xfId="0" applyNumberFormat="1" applyFont="1" applyFill="1" applyBorder="1" applyAlignment="1">
      <alignment horizontal="right"/>
    </xf>
    <xf numFmtId="0" fontId="0" fillId="2" borderId="8" xfId="0" applyNumberFormat="1" applyFill="1" applyBorder="1"/>
    <xf numFmtId="0" fontId="0" fillId="2" borderId="8" xfId="0" applyNumberFormat="1" applyFill="1" applyBorder="1"/>
    <xf numFmtId="0" fontId="0" fillId="2" borderId="8" xfId="0" applyNumberFormat="1" applyFill="1" applyBorder="1"/>
    <xf numFmtId="0" fontId="0" fillId="2" borderId="8" xfId="0" applyNumberFormat="1" applyFill="1" applyBorder="1"/>
    <xf numFmtId="0" fontId="0" fillId="2" borderId="8" xfId="0" applyNumberFormat="1" applyFill="1" applyBorder="1"/>
    <xf numFmtId="0" fontId="0" fillId="2" borderId="8" xfId="0" applyNumberFormat="1" applyFill="1" applyBorder="1"/>
    <xf numFmtId="0" fontId="0" fillId="2" borderId="8" xfId="0" applyNumberFormat="1" applyFill="1" applyBorder="1"/>
    <xf numFmtId="0" fontId="0" fillId="2" borderId="8" xfId="0" applyNumberFormat="1" applyFill="1" applyBorder="1"/>
    <xf numFmtId="0" fontId="0" fillId="2" borderId="8" xfId="0" applyNumberFormat="1" applyFill="1" applyBorder="1"/>
    <xf numFmtId="0" fontId="0" fillId="2" borderId="8" xfId="0" applyNumberFormat="1" applyFill="1" applyBorder="1"/>
    <xf numFmtId="0" fontId="0" fillId="2" borderId="8" xfId="0" applyNumberFormat="1" applyFill="1" applyBorder="1"/>
    <xf numFmtId="0" fontId="0" fillId="2" borderId="8" xfId="0" applyNumberFormat="1" applyFill="1" applyBorder="1"/>
    <xf numFmtId="0" fontId="0" fillId="2" borderId="8" xfId="0" applyNumberFormat="1" applyFill="1" applyBorder="1"/>
    <xf numFmtId="3" fontId="0" fillId="0" borderId="13" xfId="0" applyNumberFormat="1" applyFont="1" applyBorder="1" applyAlignment="1">
      <alignment horizontal="right" wrapText="1"/>
    </xf>
    <xf numFmtId="3" fontId="0" fillId="0" borderId="13" xfId="0" applyNumberFormat="1" applyFont="1" applyBorder="1" applyAlignment="1" applyProtection="1">
      <alignment horizontal="right" wrapText="1"/>
      <protection locked="0"/>
    </xf>
    <xf numFmtId="3" fontId="0" fillId="0" borderId="13" xfId="0" applyNumberFormat="1" applyFont="1" applyBorder="1" applyAlignment="1">
      <alignment horizontal="right" wrapText="1"/>
    </xf>
    <xf numFmtId="3" fontId="0" fillId="0" borderId="13" xfId="0" applyNumberFormat="1" applyFont="1" applyBorder="1" applyAlignment="1" applyProtection="1">
      <alignment horizontal="right" wrapText="1"/>
      <protection locked="0"/>
    </xf>
    <xf numFmtId="3" fontId="0" fillId="0" borderId="13" xfId="0" applyNumberFormat="1" applyFont="1" applyBorder="1" applyAlignment="1">
      <alignment horizontal="right" wrapText="1"/>
    </xf>
    <xf numFmtId="3" fontId="0" fillId="0" borderId="13" xfId="0" applyNumberFormat="1" applyFont="1" applyBorder="1" applyAlignment="1" applyProtection="1">
      <alignment horizontal="right" wrapText="1"/>
      <protection locked="0"/>
    </xf>
    <xf numFmtId="3" fontId="0" fillId="0" borderId="13" xfId="0" applyNumberFormat="1" applyFont="1" applyBorder="1" applyAlignment="1">
      <alignment horizontal="right" wrapText="1"/>
    </xf>
    <xf numFmtId="3" fontId="0" fillId="0" borderId="13" xfId="0" applyNumberFormat="1" applyFont="1" applyBorder="1" applyAlignment="1" applyProtection="1">
      <alignment horizontal="right" wrapText="1"/>
      <protection locked="0"/>
    </xf>
    <xf numFmtId="3" fontId="0" fillId="0" borderId="13" xfId="0" applyNumberFormat="1" applyFont="1" applyBorder="1" applyAlignment="1">
      <alignment horizontal="right" wrapText="1"/>
    </xf>
    <xf numFmtId="3" fontId="0" fillId="0" borderId="13" xfId="0" applyNumberFormat="1" applyFont="1" applyBorder="1" applyAlignment="1" applyProtection="1">
      <alignment horizontal="right" wrapText="1"/>
      <protection locked="0"/>
    </xf>
    <xf numFmtId="3" fontId="0" fillId="0" borderId="13" xfId="0" applyNumberFormat="1" applyFont="1" applyBorder="1" applyAlignment="1">
      <alignment horizontal="right" wrapText="1"/>
    </xf>
    <xf numFmtId="3" fontId="0" fillId="0" borderId="13" xfId="0" applyNumberFormat="1" applyFont="1" applyBorder="1" applyAlignment="1" applyProtection="1">
      <alignment horizontal="right" wrapText="1"/>
      <protection locked="0"/>
    </xf>
    <xf numFmtId="3" fontId="0" fillId="0" borderId="13" xfId="0" applyNumberFormat="1" applyFont="1" applyBorder="1" applyAlignment="1">
      <alignment horizontal="right" wrapText="1"/>
    </xf>
    <xf numFmtId="4" fontId="0" fillId="0" borderId="13" xfId="0" applyNumberFormat="1" applyFont="1" applyBorder="1" applyAlignment="1" applyProtection="1">
      <alignment horizontal="right" wrapText="1"/>
      <protection locked="0"/>
    </xf>
    <xf numFmtId="4" fontId="0" fillId="0" borderId="13" xfId="0" applyNumberFormat="1" applyFont="1" applyBorder="1" applyAlignment="1">
      <alignment horizontal="right" wrapText="1"/>
    </xf>
    <xf numFmtId="3" fontId="0" fillId="0" borderId="13" xfId="0" applyNumberFormat="1" applyFont="1" applyBorder="1" applyAlignment="1" applyProtection="1">
      <alignment horizontal="right" wrapText="1"/>
      <protection locked="0"/>
    </xf>
    <xf numFmtId="0" fontId="4" fillId="2" borderId="9" xfId="0" applyNumberFormat="1" applyFont="1" applyFill="1" applyBorder="1" applyAlignment="1">
      <alignment horizontal="left" vertical="center"/>
    </xf>
    <xf numFmtId="0" fontId="4" fillId="2" borderId="10" xfId="0" applyNumberFormat="1" applyFont="1" applyFill="1" applyBorder="1" applyAlignment="1">
      <alignment horizontal="left" vertical="center"/>
    </xf>
    <xf numFmtId="0" fontId="4" fillId="2" borderId="11" xfId="0" applyNumberFormat="1" applyFont="1" applyFill="1" applyBorder="1" applyAlignment="1">
      <alignment horizontal="left" vertical="center"/>
    </xf>
    <xf numFmtId="0" fontId="2" fillId="2" borderId="1" xfId="0" applyNumberFormat="1" applyFont="1" applyFill="1" applyBorder="1" applyAlignment="1">
      <alignment horizontal="center" vertical="center" wrapText="1"/>
    </xf>
    <xf numFmtId="0" fontId="2" fillId="2" borderId="2" xfId="0" applyNumberFormat="1" applyFont="1" applyFill="1" applyBorder="1" applyAlignment="1">
      <alignment horizontal="center" vertical="center" wrapText="1"/>
    </xf>
    <xf numFmtId="0" fontId="3" fillId="2" borderId="4" xfId="0" applyNumberFormat="1" applyFont="1" applyFill="1" applyBorder="1" applyAlignment="1">
      <alignment horizontal="center"/>
    </xf>
    <xf numFmtId="0" fontId="3" fillId="2" borderId="5" xfId="0" applyNumberFormat="1" applyFont="1" applyFill="1" applyBorder="1" applyAlignment="1">
      <alignment horizontal="center"/>
    </xf>
    <xf numFmtId="0" fontId="3" fillId="2" borderId="6" xfId="0" applyNumberFormat="1" applyFont="1" applyFill="1" applyBorder="1" applyAlignment="1">
      <alignment horizontal="center"/>
    </xf>
    <xf numFmtId="1" fontId="2" fillId="2" borderId="4" xfId="0" applyNumberFormat="1" applyFont="1" applyFill="1" applyBorder="1" applyAlignment="1">
      <alignment horizontal="center" vertical="center" wrapText="1"/>
    </xf>
    <xf numFmtId="1" fontId="2" fillId="2" borderId="6" xfId="0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Normal 3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8"/>
  <sheetViews>
    <sheetView tabSelected="1" workbookViewId="0">
      <selection activeCell="K44" sqref="K44"/>
    </sheetView>
  </sheetViews>
  <sheetFormatPr defaultRowHeight="15" x14ac:dyDescent="0.25"/>
  <cols>
    <col min="1" max="1" width="40.7109375" style="12" customWidth="1"/>
    <col min="2" max="2" width="43.42578125" style="13" customWidth="1"/>
    <col min="3" max="3" width="14.5703125" style="14" customWidth="1"/>
    <col min="4" max="4" width="14.5703125" style="15" customWidth="1"/>
    <col min="5" max="5" width="14.5703125" style="16" customWidth="1"/>
    <col min="6" max="6" width="14.5703125" style="17" customWidth="1"/>
    <col min="7" max="7" width="14.5703125" style="18" customWidth="1"/>
    <col min="8" max="8" width="16.85546875" style="19" customWidth="1"/>
    <col min="9" max="9" width="14.5703125" style="20" customWidth="1"/>
    <col min="10" max="10" width="16" style="21" customWidth="1"/>
    <col min="11" max="11" width="36.85546875" style="22" customWidth="1"/>
    <col min="12" max="12" width="8" style="23" customWidth="1"/>
    <col min="13" max="13" width="8" style="24" customWidth="1"/>
  </cols>
  <sheetData>
    <row r="1" spans="1:12" ht="15" customHeight="1" x14ac:dyDescent="0.25">
      <c r="A1" s="44" t="s">
        <v>0</v>
      </c>
      <c r="B1" s="45"/>
    </row>
    <row r="2" spans="1:12" ht="15" customHeight="1" x14ac:dyDescent="0.25">
      <c r="A2" s="1" t="s">
        <v>1</v>
      </c>
      <c r="B2" s="2" t="s">
        <v>15</v>
      </c>
    </row>
    <row r="3" spans="1:12" ht="25.5" customHeight="1" x14ac:dyDescent="0.25">
      <c r="A3" s="1" t="s">
        <v>2</v>
      </c>
      <c r="B3" s="2" t="s">
        <v>16</v>
      </c>
    </row>
    <row r="4" spans="1:12" ht="15" customHeight="1" x14ac:dyDescent="0.25">
      <c r="A4" s="1" t="s">
        <v>3</v>
      </c>
      <c r="B4" s="2">
        <v>2</v>
      </c>
    </row>
    <row r="5" spans="1:12" ht="15" customHeight="1" x14ac:dyDescent="0.25">
      <c r="A5" s="1" t="s">
        <v>4</v>
      </c>
      <c r="B5" s="3" t="s">
        <v>56</v>
      </c>
    </row>
    <row r="6" spans="1:12" ht="15" customHeight="1" x14ac:dyDescent="0.25">
      <c r="A6" s="1" t="s">
        <v>5</v>
      </c>
      <c r="B6" s="3" t="s">
        <v>57</v>
      </c>
    </row>
    <row r="7" spans="1:12" ht="15" customHeight="1" x14ac:dyDescent="0.25">
      <c r="A7" s="1" t="s">
        <v>6</v>
      </c>
      <c r="B7" s="3" t="s">
        <v>58</v>
      </c>
    </row>
    <row r="8" spans="1:12" ht="15" customHeight="1" x14ac:dyDescent="0.25">
      <c r="A8" s="1" t="s">
        <v>7</v>
      </c>
      <c r="B8" s="4" t="s">
        <v>59</v>
      </c>
    </row>
    <row r="9" spans="1:12" ht="15" customHeight="1" x14ac:dyDescent="0.25">
      <c r="A9" s="1" t="s">
        <v>8</v>
      </c>
      <c r="B9" s="4" t="s">
        <v>60</v>
      </c>
    </row>
    <row r="10" spans="1:12" x14ac:dyDescent="0.25">
      <c r="A10"/>
      <c r="B10"/>
    </row>
    <row r="11" spans="1:12" ht="15" customHeight="1" x14ac:dyDescent="0.25">
      <c r="C11" s="46" t="s">
        <v>41</v>
      </c>
      <c r="D11" s="47"/>
      <c r="E11" s="47"/>
      <c r="F11" s="47"/>
      <c r="G11" s="47"/>
      <c r="H11" s="47"/>
      <c r="I11" s="47"/>
      <c r="J11" s="48"/>
    </row>
    <row r="12" spans="1:12" ht="76.5" customHeight="1" x14ac:dyDescent="0.25">
      <c r="A12" s="49" t="s">
        <v>9</v>
      </c>
      <c r="B12" s="50"/>
      <c r="C12" s="1" t="s">
        <v>43</v>
      </c>
      <c r="D12" s="1" t="s">
        <v>44</v>
      </c>
      <c r="E12" s="1" t="s">
        <v>45</v>
      </c>
      <c r="F12" s="1" t="s">
        <v>46</v>
      </c>
      <c r="G12" s="1" t="s">
        <v>47</v>
      </c>
      <c r="H12" s="1" t="s">
        <v>48</v>
      </c>
      <c r="I12" s="1" t="s">
        <v>49</v>
      </c>
      <c r="J12" s="1" t="s">
        <v>42</v>
      </c>
      <c r="K12" s="5"/>
      <c r="L12" s="6"/>
    </row>
    <row r="13" spans="1:12" x14ac:dyDescent="0.25">
      <c r="A13" s="41" t="s">
        <v>10</v>
      </c>
      <c r="B13" s="7" t="s">
        <v>17</v>
      </c>
      <c r="C13" s="25">
        <f t="shared" ref="C13:C35" si="0">SUM(D13:H13)</f>
        <v>0</v>
      </c>
      <c r="D13" s="26">
        <v>0</v>
      </c>
      <c r="E13" s="28">
        <v>0</v>
      </c>
      <c r="F13" s="30">
        <v>0</v>
      </c>
      <c r="G13" s="32">
        <v>0</v>
      </c>
      <c r="H13" s="34">
        <v>0</v>
      </c>
      <c r="I13" s="36">
        <v>0</v>
      </c>
      <c r="J13" s="39">
        <f t="shared" ref="J13:J35" si="1">(IF(C$36=0,0,C13/C$36))</f>
        <v>0</v>
      </c>
    </row>
    <row r="14" spans="1:12" x14ac:dyDescent="0.25">
      <c r="A14" s="42"/>
      <c r="B14" s="7" t="s">
        <v>18</v>
      </c>
      <c r="C14" s="25">
        <f t="shared" si="0"/>
        <v>0</v>
      </c>
      <c r="D14" s="40">
        <v>0</v>
      </c>
      <c r="E14" s="40">
        <v>0</v>
      </c>
      <c r="F14" s="40">
        <v>0</v>
      </c>
      <c r="G14" s="40">
        <v>0</v>
      </c>
      <c r="H14" s="40">
        <v>0</v>
      </c>
      <c r="I14" s="40">
        <v>0</v>
      </c>
      <c r="J14" s="39">
        <f t="shared" si="1"/>
        <v>0</v>
      </c>
    </row>
    <row r="15" spans="1:12" x14ac:dyDescent="0.25">
      <c r="A15" s="42"/>
      <c r="B15" s="7" t="s">
        <v>19</v>
      </c>
      <c r="C15" s="25">
        <f t="shared" si="0"/>
        <v>0</v>
      </c>
      <c r="D15" s="40">
        <v>0</v>
      </c>
      <c r="E15" s="40">
        <v>0</v>
      </c>
      <c r="F15" s="40">
        <v>0</v>
      </c>
      <c r="G15" s="40">
        <v>0</v>
      </c>
      <c r="H15" s="40">
        <v>0</v>
      </c>
      <c r="I15" s="40">
        <v>0</v>
      </c>
      <c r="J15" s="39">
        <f t="shared" si="1"/>
        <v>0</v>
      </c>
    </row>
    <row r="16" spans="1:12" x14ac:dyDescent="0.25">
      <c r="A16" s="42"/>
      <c r="B16" s="7" t="s">
        <v>20</v>
      </c>
      <c r="C16" s="25">
        <f t="shared" si="0"/>
        <v>0</v>
      </c>
      <c r="D16" s="40">
        <v>0</v>
      </c>
      <c r="E16" s="40">
        <v>0</v>
      </c>
      <c r="F16" s="40">
        <v>0</v>
      </c>
      <c r="G16" s="40">
        <v>0</v>
      </c>
      <c r="H16" s="40">
        <v>0</v>
      </c>
      <c r="I16" s="40">
        <v>0</v>
      </c>
      <c r="J16" s="39">
        <f t="shared" si="1"/>
        <v>0</v>
      </c>
    </row>
    <row r="17" spans="1:10" x14ac:dyDescent="0.25">
      <c r="A17" s="42"/>
      <c r="B17" s="7" t="s">
        <v>21</v>
      </c>
      <c r="C17" s="25">
        <f t="shared" si="0"/>
        <v>0</v>
      </c>
      <c r="D17" s="40">
        <v>0</v>
      </c>
      <c r="E17" s="40">
        <v>0</v>
      </c>
      <c r="F17" s="40">
        <v>0</v>
      </c>
      <c r="G17" s="40">
        <v>0</v>
      </c>
      <c r="H17" s="40">
        <v>0</v>
      </c>
      <c r="I17" s="40">
        <v>0</v>
      </c>
      <c r="J17" s="39">
        <f t="shared" si="1"/>
        <v>0</v>
      </c>
    </row>
    <row r="18" spans="1:10" x14ac:dyDescent="0.25">
      <c r="A18" s="43"/>
      <c r="B18" s="7" t="s">
        <v>22</v>
      </c>
      <c r="C18" s="25">
        <f t="shared" si="0"/>
        <v>0</v>
      </c>
      <c r="D18" s="40">
        <v>0</v>
      </c>
      <c r="E18" s="40">
        <v>0</v>
      </c>
      <c r="F18" s="40">
        <v>0</v>
      </c>
      <c r="G18" s="40">
        <v>0</v>
      </c>
      <c r="H18" s="40">
        <v>0</v>
      </c>
      <c r="I18" s="40">
        <v>0</v>
      </c>
      <c r="J18" s="39">
        <f t="shared" si="1"/>
        <v>0</v>
      </c>
    </row>
    <row r="19" spans="1:10" x14ac:dyDescent="0.25">
      <c r="A19" s="41" t="s">
        <v>11</v>
      </c>
      <c r="B19" s="7" t="s">
        <v>23</v>
      </c>
      <c r="C19" s="25">
        <f t="shared" si="0"/>
        <v>0</v>
      </c>
      <c r="D19" s="40">
        <v>0</v>
      </c>
      <c r="E19" s="40">
        <v>0</v>
      </c>
      <c r="F19" s="40">
        <v>0</v>
      </c>
      <c r="G19" s="40">
        <v>0</v>
      </c>
      <c r="H19" s="40">
        <v>0</v>
      </c>
      <c r="I19" s="40">
        <v>0</v>
      </c>
      <c r="J19" s="39">
        <f t="shared" si="1"/>
        <v>0</v>
      </c>
    </row>
    <row r="20" spans="1:10" ht="25.5" x14ac:dyDescent="0.25">
      <c r="A20" s="43"/>
      <c r="B20" s="7" t="s">
        <v>24</v>
      </c>
      <c r="C20" s="25">
        <f t="shared" si="0"/>
        <v>0</v>
      </c>
      <c r="D20" s="40">
        <v>0</v>
      </c>
      <c r="E20" s="40">
        <v>0</v>
      </c>
      <c r="F20" s="40">
        <v>0</v>
      </c>
      <c r="G20" s="40">
        <v>0</v>
      </c>
      <c r="H20" s="40">
        <v>0</v>
      </c>
      <c r="I20" s="40">
        <v>0</v>
      </c>
      <c r="J20" s="39">
        <f t="shared" si="1"/>
        <v>0</v>
      </c>
    </row>
    <row r="21" spans="1:10" x14ac:dyDescent="0.25">
      <c r="A21" s="41" t="s">
        <v>12</v>
      </c>
      <c r="B21" s="7" t="s">
        <v>50</v>
      </c>
      <c r="C21" s="25">
        <f t="shared" si="0"/>
        <v>0</v>
      </c>
      <c r="D21" s="40">
        <v>0</v>
      </c>
      <c r="E21" s="40">
        <v>0</v>
      </c>
      <c r="F21" s="40">
        <v>0</v>
      </c>
      <c r="G21" s="40">
        <v>0</v>
      </c>
      <c r="H21" s="40">
        <v>0</v>
      </c>
      <c r="I21" s="40">
        <v>0</v>
      </c>
      <c r="J21" s="39">
        <f t="shared" si="1"/>
        <v>0</v>
      </c>
    </row>
    <row r="22" spans="1:10" x14ac:dyDescent="0.25">
      <c r="A22" s="43"/>
      <c r="B22" s="7" t="s">
        <v>51</v>
      </c>
      <c r="C22" s="25">
        <f t="shared" si="0"/>
        <v>0</v>
      </c>
      <c r="D22" s="40">
        <v>0</v>
      </c>
      <c r="E22" s="40">
        <v>0</v>
      </c>
      <c r="F22" s="40">
        <v>0</v>
      </c>
      <c r="G22" s="40">
        <v>0</v>
      </c>
      <c r="H22" s="40">
        <v>0</v>
      </c>
      <c r="I22" s="40">
        <v>0</v>
      </c>
      <c r="J22" s="39">
        <f t="shared" si="1"/>
        <v>0</v>
      </c>
    </row>
    <row r="23" spans="1:10" x14ac:dyDescent="0.25">
      <c r="A23" s="41" t="s">
        <v>13</v>
      </c>
      <c r="B23" s="7" t="s">
        <v>25</v>
      </c>
      <c r="C23" s="25">
        <f t="shared" si="0"/>
        <v>0</v>
      </c>
      <c r="D23" s="40">
        <v>0</v>
      </c>
      <c r="E23" s="40">
        <v>0</v>
      </c>
      <c r="F23" s="40">
        <v>0</v>
      </c>
      <c r="G23" s="40">
        <v>0</v>
      </c>
      <c r="H23" s="40">
        <v>0</v>
      </c>
      <c r="I23" s="40">
        <v>0</v>
      </c>
      <c r="J23" s="39">
        <f t="shared" si="1"/>
        <v>0</v>
      </c>
    </row>
    <row r="24" spans="1:10" x14ac:dyDescent="0.25">
      <c r="A24" s="42"/>
      <c r="B24" s="7" t="s">
        <v>26</v>
      </c>
      <c r="C24" s="25">
        <f t="shared" si="0"/>
        <v>0</v>
      </c>
      <c r="D24" s="40">
        <v>0</v>
      </c>
      <c r="E24" s="40">
        <v>0</v>
      </c>
      <c r="F24" s="40">
        <v>0</v>
      </c>
      <c r="G24" s="40">
        <v>0</v>
      </c>
      <c r="H24" s="40">
        <v>0</v>
      </c>
      <c r="I24" s="40">
        <v>0</v>
      </c>
      <c r="J24" s="39">
        <f t="shared" si="1"/>
        <v>0</v>
      </c>
    </row>
    <row r="25" spans="1:10" x14ac:dyDescent="0.25">
      <c r="A25" s="42"/>
      <c r="B25" s="7" t="s">
        <v>27</v>
      </c>
      <c r="C25" s="25">
        <f t="shared" si="0"/>
        <v>0</v>
      </c>
      <c r="D25" s="40">
        <v>0</v>
      </c>
      <c r="E25" s="40">
        <v>0</v>
      </c>
      <c r="F25" s="40">
        <v>0</v>
      </c>
      <c r="G25" s="40">
        <v>0</v>
      </c>
      <c r="H25" s="40">
        <v>0</v>
      </c>
      <c r="I25" s="40">
        <v>0</v>
      </c>
      <c r="J25" s="39">
        <f t="shared" si="1"/>
        <v>0</v>
      </c>
    </row>
    <row r="26" spans="1:10" ht="25.5" x14ac:dyDescent="0.25">
      <c r="A26" s="42"/>
      <c r="B26" s="7" t="s">
        <v>28</v>
      </c>
      <c r="C26" s="25">
        <f t="shared" si="0"/>
        <v>0</v>
      </c>
      <c r="D26" s="40">
        <v>0</v>
      </c>
      <c r="E26" s="40">
        <v>0</v>
      </c>
      <c r="F26" s="40">
        <v>0</v>
      </c>
      <c r="G26" s="40">
        <v>0</v>
      </c>
      <c r="H26" s="40">
        <v>0</v>
      </c>
      <c r="I26" s="40">
        <v>0</v>
      </c>
      <c r="J26" s="39">
        <f t="shared" si="1"/>
        <v>0</v>
      </c>
    </row>
    <row r="27" spans="1:10" x14ac:dyDescent="0.25">
      <c r="A27" s="42"/>
      <c r="B27" s="7" t="s">
        <v>29</v>
      </c>
      <c r="C27" s="25">
        <f t="shared" si="0"/>
        <v>0</v>
      </c>
      <c r="D27" s="40">
        <v>0</v>
      </c>
      <c r="E27" s="40">
        <v>0</v>
      </c>
      <c r="F27" s="40">
        <v>0</v>
      </c>
      <c r="G27" s="40">
        <v>0</v>
      </c>
      <c r="H27" s="40">
        <v>0</v>
      </c>
      <c r="I27" s="40">
        <v>0</v>
      </c>
      <c r="J27" s="39">
        <f t="shared" si="1"/>
        <v>0</v>
      </c>
    </row>
    <row r="28" spans="1:10" x14ac:dyDescent="0.25">
      <c r="A28" s="42"/>
      <c r="B28" s="7" t="s">
        <v>30</v>
      </c>
      <c r="C28" s="25">
        <f t="shared" si="0"/>
        <v>0</v>
      </c>
      <c r="D28" s="40">
        <v>0</v>
      </c>
      <c r="E28" s="40">
        <v>0</v>
      </c>
      <c r="F28" s="40">
        <v>0</v>
      </c>
      <c r="G28" s="40">
        <v>0</v>
      </c>
      <c r="H28" s="40">
        <v>0</v>
      </c>
      <c r="I28" s="40">
        <v>0</v>
      </c>
      <c r="J28" s="39">
        <f t="shared" si="1"/>
        <v>0</v>
      </c>
    </row>
    <row r="29" spans="1:10" x14ac:dyDescent="0.25">
      <c r="A29" s="42"/>
      <c r="B29" s="7" t="s">
        <v>31</v>
      </c>
      <c r="C29" s="25">
        <f t="shared" si="0"/>
        <v>0</v>
      </c>
      <c r="D29" s="40">
        <v>0</v>
      </c>
      <c r="E29" s="40">
        <v>0</v>
      </c>
      <c r="F29" s="40">
        <v>0</v>
      </c>
      <c r="G29" s="40">
        <v>0</v>
      </c>
      <c r="H29" s="40">
        <v>0</v>
      </c>
      <c r="I29" s="40">
        <v>0</v>
      </c>
      <c r="J29" s="39">
        <f t="shared" si="1"/>
        <v>0</v>
      </c>
    </row>
    <row r="30" spans="1:10" x14ac:dyDescent="0.25">
      <c r="A30" s="42"/>
      <c r="B30" s="7" t="s">
        <v>32</v>
      </c>
      <c r="C30" s="25">
        <f t="shared" si="0"/>
        <v>0</v>
      </c>
      <c r="D30" s="40">
        <v>0</v>
      </c>
      <c r="E30" s="40">
        <v>0</v>
      </c>
      <c r="F30" s="40">
        <v>0</v>
      </c>
      <c r="G30" s="40">
        <v>0</v>
      </c>
      <c r="H30" s="40">
        <v>0</v>
      </c>
      <c r="I30" s="40">
        <v>0</v>
      </c>
      <c r="J30" s="39">
        <f t="shared" si="1"/>
        <v>0</v>
      </c>
    </row>
    <row r="31" spans="1:10" x14ac:dyDescent="0.25">
      <c r="A31" s="42"/>
      <c r="B31" s="7" t="s">
        <v>33</v>
      </c>
      <c r="C31" s="25">
        <f t="shared" si="0"/>
        <v>0</v>
      </c>
      <c r="D31" s="40">
        <v>0</v>
      </c>
      <c r="E31" s="40">
        <v>0</v>
      </c>
      <c r="F31" s="40">
        <v>0</v>
      </c>
      <c r="G31" s="40">
        <v>0</v>
      </c>
      <c r="H31" s="40">
        <v>0</v>
      </c>
      <c r="I31" s="40">
        <v>0</v>
      </c>
      <c r="J31" s="39">
        <f t="shared" si="1"/>
        <v>0</v>
      </c>
    </row>
    <row r="32" spans="1:10" ht="25.5" x14ac:dyDescent="0.25">
      <c r="A32" s="43"/>
      <c r="B32" s="7" t="s">
        <v>34</v>
      </c>
      <c r="C32" s="25">
        <f t="shared" si="0"/>
        <v>0</v>
      </c>
      <c r="D32" s="40">
        <v>0</v>
      </c>
      <c r="E32" s="40">
        <v>0</v>
      </c>
      <c r="F32" s="40">
        <v>0</v>
      </c>
      <c r="G32" s="40">
        <v>0</v>
      </c>
      <c r="H32" s="40">
        <v>0</v>
      </c>
      <c r="I32" s="40">
        <v>0</v>
      </c>
      <c r="J32" s="39">
        <f t="shared" si="1"/>
        <v>0</v>
      </c>
    </row>
    <row r="33" spans="1:10" ht="25.5" x14ac:dyDescent="0.25">
      <c r="A33" s="41" t="s">
        <v>14</v>
      </c>
      <c r="B33" s="7" t="s">
        <v>52</v>
      </c>
      <c r="C33" s="25">
        <f t="shared" si="0"/>
        <v>0</v>
      </c>
      <c r="D33" s="40">
        <v>0</v>
      </c>
      <c r="E33" s="40">
        <v>0</v>
      </c>
      <c r="F33" s="40">
        <v>0</v>
      </c>
      <c r="G33" s="40">
        <v>0</v>
      </c>
      <c r="H33" s="40">
        <v>0</v>
      </c>
      <c r="I33" s="40">
        <v>0</v>
      </c>
      <c r="J33" s="39">
        <f t="shared" si="1"/>
        <v>0</v>
      </c>
    </row>
    <row r="34" spans="1:10" ht="25.5" x14ac:dyDescent="0.25">
      <c r="A34" s="42"/>
      <c r="B34" s="7" t="s">
        <v>35</v>
      </c>
      <c r="C34" s="25">
        <f t="shared" si="0"/>
        <v>0</v>
      </c>
      <c r="D34" s="40">
        <v>0</v>
      </c>
      <c r="E34" s="40">
        <v>0</v>
      </c>
      <c r="F34" s="40">
        <v>0</v>
      </c>
      <c r="G34" s="40">
        <v>0</v>
      </c>
      <c r="H34" s="40">
        <v>0</v>
      </c>
      <c r="I34" s="40">
        <v>0</v>
      </c>
      <c r="J34" s="39">
        <f t="shared" si="1"/>
        <v>0</v>
      </c>
    </row>
    <row r="35" spans="1:10" x14ac:dyDescent="0.25">
      <c r="A35" s="43"/>
      <c r="B35" s="7" t="s">
        <v>36</v>
      </c>
      <c r="C35" s="25">
        <f t="shared" si="0"/>
        <v>0</v>
      </c>
      <c r="D35" s="40">
        <v>0</v>
      </c>
      <c r="E35" s="40">
        <v>0</v>
      </c>
      <c r="F35" s="40">
        <v>0</v>
      </c>
      <c r="G35" s="40">
        <v>0</v>
      </c>
      <c r="H35" s="40">
        <v>0</v>
      </c>
      <c r="I35" s="40">
        <v>0</v>
      </c>
      <c r="J35" s="39">
        <f t="shared" si="1"/>
        <v>0</v>
      </c>
    </row>
    <row r="36" spans="1:10" ht="25.5" x14ac:dyDescent="0.25">
      <c r="A36" s="8"/>
      <c r="B36" s="9" t="s">
        <v>37</v>
      </c>
      <c r="C36" s="25">
        <f t="shared" ref="C36:H36" si="2">SUM(C13:C35)</f>
        <v>0</v>
      </c>
      <c r="D36" s="27">
        <f t="shared" si="2"/>
        <v>0</v>
      </c>
      <c r="E36" s="29">
        <f t="shared" si="2"/>
        <v>0</v>
      </c>
      <c r="F36" s="31">
        <f t="shared" si="2"/>
        <v>0</v>
      </c>
      <c r="G36" s="33">
        <f t="shared" si="2"/>
        <v>0</v>
      </c>
      <c r="H36" s="35">
        <f t="shared" si="2"/>
        <v>0</v>
      </c>
      <c r="I36" s="37">
        <f>(IF(C36-H36=0,0,SUM(I13:I35)/(C36-H36)))</f>
        <v>0</v>
      </c>
      <c r="J36" s="39">
        <f>SUM(J13:J35)</f>
        <v>0</v>
      </c>
    </row>
    <row r="37" spans="1:10" x14ac:dyDescent="0.25">
      <c r="A37" s="10"/>
      <c r="B37" s="9" t="s">
        <v>38</v>
      </c>
      <c r="C37" s="25">
        <f t="shared" ref="C37:H37" si="3">IF($C36=0,0,C36/$C36)</f>
        <v>0</v>
      </c>
      <c r="D37" s="27">
        <f t="shared" si="3"/>
        <v>0</v>
      </c>
      <c r="E37" s="29">
        <f t="shared" si="3"/>
        <v>0</v>
      </c>
      <c r="F37" s="31">
        <f t="shared" si="3"/>
        <v>0</v>
      </c>
      <c r="G37" s="33">
        <f t="shared" si="3"/>
        <v>0</v>
      </c>
      <c r="H37" s="35">
        <f t="shared" si="3"/>
        <v>0</v>
      </c>
      <c r="I37" s="37">
        <f>0</f>
        <v>0</v>
      </c>
      <c r="J37" s="39">
        <f>0</f>
        <v>0</v>
      </c>
    </row>
    <row r="38" spans="1:10" x14ac:dyDescent="0.25">
      <c r="A38" s="10"/>
      <c r="B38" s="9" t="s">
        <v>39</v>
      </c>
      <c r="C38" s="25">
        <f>IF( $C$42=0,0,(C36/$C42)*1000)</f>
        <v>0</v>
      </c>
      <c r="D38" s="27">
        <f>IF($C$42=0,0,(D36/$C42)*1000)</f>
        <v>0</v>
      </c>
      <c r="E38" s="29">
        <f>IF($C$42=0,0,(E36/$C42)*1000)</f>
        <v>0</v>
      </c>
      <c r="F38" s="31">
        <f>IF($C$42=0,0,(F36/$C42)*1000)</f>
        <v>0</v>
      </c>
      <c r="G38" s="33">
        <f>IF($C$42=0,0,(G36/$C42)*1000)</f>
        <v>0</v>
      </c>
      <c r="H38" s="35">
        <f>IF($C$42=0,0,(H36/$C42)*1000)</f>
        <v>0</v>
      </c>
      <c r="I38" s="37">
        <f>0</f>
        <v>0</v>
      </c>
      <c r="J38" s="39">
        <f>0</f>
        <v>0</v>
      </c>
    </row>
    <row r="39" spans="1:10" ht="25.5" x14ac:dyDescent="0.25">
      <c r="A39" s="10"/>
      <c r="B39" s="9" t="s">
        <v>53</v>
      </c>
      <c r="C39" s="25">
        <f>SUM(D39:H39)</f>
        <v>0</v>
      </c>
      <c r="D39" s="26">
        <v>0</v>
      </c>
      <c r="E39" s="28">
        <v>0</v>
      </c>
      <c r="F39" s="30">
        <v>0</v>
      </c>
      <c r="G39" s="32">
        <v>0</v>
      </c>
      <c r="H39" s="34">
        <v>0</v>
      </c>
      <c r="I39" s="37">
        <f>IF(C39-H39=0,0,J39/(C39-H39))</f>
        <v>0</v>
      </c>
      <c r="J39" s="38">
        <v>0</v>
      </c>
    </row>
    <row r="40" spans="1:10" ht="25.5" x14ac:dyDescent="0.25">
      <c r="A40" s="10"/>
      <c r="B40" s="9" t="s">
        <v>54</v>
      </c>
      <c r="C40" s="25">
        <f>SUM(D40:H40)</f>
        <v>0</v>
      </c>
      <c r="D40" s="26">
        <v>0</v>
      </c>
      <c r="E40" s="28">
        <v>0</v>
      </c>
      <c r="F40" s="30">
        <v>0</v>
      </c>
      <c r="G40" s="32">
        <v>0</v>
      </c>
      <c r="H40" s="34">
        <v>0</v>
      </c>
      <c r="I40" s="37">
        <f>IF(C40-H40=0,0,J40/(C40-H40))</f>
        <v>0</v>
      </c>
      <c r="J40" s="38">
        <v>0</v>
      </c>
    </row>
    <row r="41" spans="1:10" ht="25.5" x14ac:dyDescent="0.25">
      <c r="A41" s="10"/>
      <c r="B41" s="9" t="s">
        <v>55</v>
      </c>
      <c r="C41" s="25">
        <f t="shared" ref="C41:H41" si="4">C36+C39+C40</f>
        <v>0</v>
      </c>
      <c r="D41" s="27">
        <f t="shared" si="4"/>
        <v>0</v>
      </c>
      <c r="E41" s="29">
        <f t="shared" si="4"/>
        <v>0</v>
      </c>
      <c r="F41" s="31">
        <f t="shared" si="4"/>
        <v>0</v>
      </c>
      <c r="G41" s="33">
        <f t="shared" si="4"/>
        <v>0</v>
      </c>
      <c r="H41" s="35">
        <f t="shared" si="4"/>
        <v>0</v>
      </c>
      <c r="I41" s="37">
        <f>IF((SUM(D36:G36)+SUM(D39:G39)+SUM(D40:G40))=0,0,(I36*SUM(D36:G36)+I39*SUM(D39:G39)+I40*SUM(D40:G40))/(SUM(D36:G36)+SUM(D39:G39)+SUM(D40:G40)))</f>
        <v>0</v>
      </c>
      <c r="J41" s="39">
        <f>0</f>
        <v>0</v>
      </c>
    </row>
    <row r="42" spans="1:10" x14ac:dyDescent="0.25">
      <c r="A42" s="10"/>
      <c r="B42" s="9" t="s">
        <v>40</v>
      </c>
      <c r="C42" s="40">
        <v>77</v>
      </c>
    </row>
    <row r="45" spans="1:10" ht="15" customHeight="1" x14ac:dyDescent="0.25">
      <c r="A45" s="6"/>
      <c r="B45" s="6"/>
    </row>
    <row r="46" spans="1:10" ht="15" customHeight="1" x14ac:dyDescent="0.25">
      <c r="A46" s="6"/>
      <c r="B46" s="6"/>
    </row>
    <row r="47" spans="1:10" ht="15" customHeight="1" x14ac:dyDescent="0.25">
      <c r="A47" s="6"/>
      <c r="B47" s="6"/>
      <c r="D47" s="11"/>
      <c r="E47" s="11"/>
      <c r="F47" s="11"/>
      <c r="G47" s="11"/>
      <c r="H47" s="11"/>
    </row>
    <row r="48" spans="1:10" ht="15" customHeight="1" x14ac:dyDescent="0.25">
      <c r="A48" s="6"/>
      <c r="B48" s="6"/>
      <c r="D48" s="11"/>
      <c r="E48" s="11"/>
      <c r="F48" s="11"/>
      <c r="G48" s="11"/>
      <c r="H48" s="11"/>
    </row>
    <row r="49" spans="4:8" ht="15" customHeight="1" x14ac:dyDescent="0.25">
      <c r="D49" s="11"/>
      <c r="E49" s="11"/>
      <c r="F49" s="11"/>
      <c r="G49" s="11"/>
      <c r="H49" s="11"/>
    </row>
    <row r="50" spans="4:8" ht="15" customHeight="1" x14ac:dyDescent="0.25">
      <c r="D50" s="11"/>
      <c r="E50" s="11"/>
      <c r="F50" s="11"/>
      <c r="G50" s="11"/>
      <c r="H50" s="11"/>
    </row>
    <row r="51" spans="4:8" ht="15" customHeight="1" x14ac:dyDescent="0.25">
      <c r="D51" s="11"/>
      <c r="E51" s="11"/>
      <c r="F51" s="11"/>
      <c r="G51" s="11"/>
      <c r="H51" s="11"/>
    </row>
    <row r="52" spans="4:8" ht="15" customHeight="1" x14ac:dyDescent="0.25">
      <c r="D52" s="11"/>
      <c r="E52" s="11"/>
      <c r="F52" s="11"/>
      <c r="G52" s="11"/>
      <c r="H52" s="11"/>
    </row>
    <row r="53" spans="4:8" ht="15" customHeight="1" x14ac:dyDescent="0.25">
      <c r="D53" s="11"/>
      <c r="E53" s="11"/>
      <c r="F53" s="11"/>
      <c r="G53" s="11"/>
      <c r="H53" s="11"/>
    </row>
    <row r="54" spans="4:8" ht="15" customHeight="1" x14ac:dyDescent="0.25">
      <c r="D54" s="11"/>
      <c r="E54" s="11"/>
      <c r="F54" s="11"/>
      <c r="G54" s="11"/>
      <c r="H54" s="11"/>
    </row>
    <row r="55" spans="4:8" ht="15" customHeight="1" x14ac:dyDescent="0.25">
      <c r="D55" s="11"/>
      <c r="E55" s="11"/>
      <c r="F55" s="11"/>
      <c r="G55" s="11"/>
      <c r="H55" s="11"/>
    </row>
    <row r="56" spans="4:8" ht="15" customHeight="1" x14ac:dyDescent="0.25">
      <c r="D56" s="11"/>
      <c r="E56" s="11"/>
      <c r="F56" s="11"/>
      <c r="G56" s="11"/>
      <c r="H56" s="11"/>
    </row>
    <row r="57" spans="4:8" ht="15" customHeight="1" x14ac:dyDescent="0.25">
      <c r="D57" s="11"/>
      <c r="E57" s="11"/>
      <c r="F57" s="11"/>
      <c r="G57" s="11"/>
      <c r="H57" s="11"/>
    </row>
    <row r="58" spans="4:8" ht="15" customHeight="1" x14ac:dyDescent="0.25">
      <c r="D58" s="11"/>
      <c r="E58" s="11"/>
      <c r="F58" s="11"/>
      <c r="G58" s="11"/>
      <c r="H58" s="11"/>
    </row>
    <row r="59" spans="4:8" ht="15" customHeight="1" x14ac:dyDescent="0.25">
      <c r="D59" s="11"/>
      <c r="E59" s="11"/>
      <c r="F59" s="11"/>
      <c r="G59" s="11"/>
      <c r="H59" s="11"/>
    </row>
    <row r="60" spans="4:8" ht="15" customHeight="1" x14ac:dyDescent="0.25">
      <c r="D60" s="11"/>
      <c r="E60" s="11"/>
      <c r="F60" s="11"/>
      <c r="G60" s="11"/>
      <c r="H60" s="11"/>
    </row>
    <row r="61" spans="4:8" ht="15" customHeight="1" x14ac:dyDescent="0.25">
      <c r="D61" s="11"/>
      <c r="E61" s="11"/>
      <c r="F61" s="11"/>
      <c r="G61" s="11"/>
      <c r="H61" s="11"/>
    </row>
    <row r="62" spans="4:8" ht="15" customHeight="1" x14ac:dyDescent="0.25">
      <c r="D62" s="11"/>
      <c r="E62" s="11"/>
      <c r="F62" s="11"/>
      <c r="G62" s="11"/>
      <c r="H62" s="11"/>
    </row>
    <row r="63" spans="4:8" ht="15" customHeight="1" x14ac:dyDescent="0.25">
      <c r="D63" s="11"/>
      <c r="E63" s="11"/>
      <c r="F63" s="11"/>
      <c r="G63" s="11"/>
      <c r="H63" s="11"/>
    </row>
    <row r="64" spans="4:8" ht="15" customHeight="1" x14ac:dyDescent="0.25">
      <c r="D64" s="11"/>
      <c r="E64" s="11"/>
      <c r="F64" s="11"/>
      <c r="G64" s="11"/>
      <c r="H64" s="11"/>
    </row>
    <row r="65" spans="4:8" ht="15" customHeight="1" x14ac:dyDescent="0.25">
      <c r="D65" s="11"/>
      <c r="E65" s="11"/>
      <c r="F65" s="11"/>
      <c r="G65" s="11"/>
      <c r="H65" s="11"/>
    </row>
    <row r="66" spans="4:8" ht="15" customHeight="1" x14ac:dyDescent="0.25">
      <c r="D66" s="11"/>
      <c r="E66" s="11"/>
      <c r="F66" s="11"/>
      <c r="G66" s="11"/>
      <c r="H66" s="11"/>
    </row>
    <row r="67" spans="4:8" ht="15" customHeight="1" x14ac:dyDescent="0.25">
      <c r="D67" s="11"/>
      <c r="E67" s="11"/>
      <c r="F67" s="11"/>
      <c r="G67" s="11"/>
      <c r="H67" s="11"/>
    </row>
    <row r="68" spans="4:8" ht="15" customHeight="1" x14ac:dyDescent="0.25">
      <c r="D68" s="11"/>
      <c r="E68" s="11"/>
      <c r="F68" s="11"/>
      <c r="G68" s="11"/>
      <c r="H68" s="11"/>
    </row>
  </sheetData>
  <sheetProtection password="CF2D" sheet="1" objects="1" scenarios="1"/>
  <mergeCells count="8">
    <mergeCell ref="A23:A32"/>
    <mergeCell ref="A33:A35"/>
    <mergeCell ref="A21:A22"/>
    <mergeCell ref="A1:B1"/>
    <mergeCell ref="C11:J11"/>
    <mergeCell ref="A12:B12"/>
    <mergeCell ref="A13:A18"/>
    <mergeCell ref="A19:A20"/>
  </mergeCells>
  <dataValidations count="10">
    <dataValidation type="textLength" allowBlank="1" showErrorMessage="1" errorTitle="Metin uzunluğu istenen aralıkta değil!" error="İstenen Aralık: Minimum Uzunluk=0 karakter Maksimum Uzunluk=2147483647 karakter" sqref="B13:B41">
      <formula1>0</formula1>
      <formula2>2147483647</formula2>
    </dataValidation>
    <dataValidation type="decimal" allowBlank="1" showErrorMessage="1" errorTitle="İstenen Aralıkta Değil!" error="İstenen Aralık: Minimum=0.0 Maksimum=9223372036854775807" sqref="C13:C41">
      <formula1>0</formula1>
      <formula2>9223372036854770000</formula2>
    </dataValidation>
    <dataValidation type="decimal" allowBlank="1" showErrorMessage="1" errorTitle="İstenen Aralıkta Değil!" error="İstenen Aralık: Minimum=0.0 Maksimum=9223372036854775807" sqref="D13:D41">
      <formula1>0</formula1>
      <formula2>9223372036854770000</formula2>
    </dataValidation>
    <dataValidation type="decimal" allowBlank="1" showErrorMessage="1" errorTitle="İstenen Aralıkta Değil!" error="İstenen Aralık: Minimum=0.0 Maksimum=9223372036854775807" sqref="E13:E41">
      <formula1>0</formula1>
      <formula2>9223372036854770000</formula2>
    </dataValidation>
    <dataValidation type="decimal" allowBlank="1" showErrorMessage="1" errorTitle="İstenen Aralıkta Değil!" error="İstenen Aralık: Minimum=0.0 Maksimum=9223372036854775807" sqref="F13:F41">
      <formula1>0</formula1>
      <formula2>9223372036854770000</formula2>
    </dataValidation>
    <dataValidation type="decimal" allowBlank="1" showErrorMessage="1" errorTitle="İstenen Aralıkta Değil!" error="İstenen Aralık: Minimum=0.0 Maksimum=9223372036854775807" sqref="G13:G41">
      <formula1>0</formula1>
      <formula2>9223372036854770000</formula2>
    </dataValidation>
    <dataValidation type="decimal" allowBlank="1" showErrorMessage="1" errorTitle="İstenen Aralıkta Değil!" error="İstenen Aralık: Minimum=0.0 Maksimum=9223372036854775807" sqref="H13:H41">
      <formula1>0</formula1>
      <formula2>9223372036854770000</formula2>
    </dataValidation>
    <dataValidation type="decimal" allowBlank="1" showErrorMessage="1" errorTitle="İstenen Aralıkta Değil!" error="İstenen Aralık: Minimum=0.0 Maksimum=9223372036854775807" sqref="I13:I41">
      <formula1>0</formula1>
      <formula2>9223372036854770000</formula2>
    </dataValidation>
    <dataValidation type="decimal" allowBlank="1" showErrorMessage="1" errorTitle="İstenen Aralıkta Değil!" error="İstenen Aralık: Minimum=0.0 Maksimum=9223372036854775807" sqref="J13:J41">
      <formula1>0</formula1>
      <formula2>9223372036854770000</formula2>
    </dataValidation>
    <dataValidation type="decimal" allowBlank="1" showErrorMessage="1" errorTitle="İstenen Aralıkta Değil!" error="İstenen Aralık: Minimum=0.0 Maksimum=9223372036854775807" sqref="C42">
      <formula1>0</formula1>
      <formula2>9223372036854770000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EPF-23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2006-09-16T00:00:00Z</dcterms:created>
  <dcterms:modified xsi:type="dcterms:W3CDTF">2023-05-23T07:04:18Z</dcterms:modified>
</cp:coreProperties>
</file>